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Projekty\ZŠ Opava 2024\VZ 2026\Nadlimit dodávky\TS\Část 1 - konektivita\4_Základní škola Opava, Ilji Hurníka, Pekařská 77\Rozpočty k nacenění\"/>
    </mc:Choice>
  </mc:AlternateContent>
  <xr:revisionPtr revIDLastSave="0" documentId="13_ncr:1_{2BC4A899-CD9A-413F-A6B2-7977B44CDF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xt2G2xH2YzBbTUdS0A14Rn4FvxY73/5/p6MXqjmEO98="/>
    </ext>
  </extLst>
</workbook>
</file>

<file path=xl/calcChain.xml><?xml version="1.0" encoding="utf-8"?>
<calcChain xmlns="http://schemas.openxmlformats.org/spreadsheetml/2006/main">
  <c r="F37" i="1" l="1"/>
  <c r="F44" i="1"/>
  <c r="F43" i="1"/>
  <c r="F45" i="1" s="1"/>
  <c r="F42" i="1"/>
  <c r="F41" i="1"/>
  <c r="F40" i="1"/>
  <c r="F39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46" i="1" l="1"/>
  <c r="F47" i="1" s="1"/>
  <c r="F48" i="1" s="1"/>
</calcChain>
</file>

<file path=xl/sharedStrings.xml><?xml version="1.0" encoding="utf-8"?>
<sst xmlns="http://schemas.openxmlformats.org/spreadsheetml/2006/main" count="88" uniqueCount="56">
  <si>
    <t>Základní škola Ilji Hurníka Opava - budova Pekařská 77</t>
  </si>
  <si>
    <t>Odloučené pracoviště - Pekařská 77, Opava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</si>
  <si>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</si>
  <si>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</si>
  <si>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</si>
  <si>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</si>
  <si>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</si>
  <si>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</si>
  <si>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</si>
  <si>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</si>
  <si>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</si>
  <si>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t>Kabel FO, 09/125, 8vl, LSOH, včetně instalace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</si>
  <si>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</si>
  <si>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</si>
  <si>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</si>
  <si>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Lišta vkládací 60x40, vč. příslušenství a instalace</t>
  </si>
  <si>
    <t>Parapetní kanál 130x65, vč. Příslušenství a instalace</t>
  </si>
  <si>
    <t>Žlab kabelový perforovaný samonosný kov 110x60 vč. příslušenství a instalace</t>
  </si>
  <si>
    <t>Datová zásuvka dvojitá Cat.6, kompletní, povrchová, včetně instalace a zapojení</t>
  </si>
  <si>
    <t>ks</t>
  </si>
  <si>
    <t>Ukončení volného vývodu konektrorem RJ45, WiFi</t>
  </si>
  <si>
    <t>19" Datový rozvaděč 42U, rozměr min. 600x1000, dveře na zámek, stojanový, stropního ventilátor min. 60W, včetně instalace a zapojení.</t>
  </si>
  <si>
    <t>19" Nástěnný datový rozvaděč min. 15U min. 600x495, skleněné dveře, včetně montáže na zeď do výšky</t>
  </si>
  <si>
    <t>19" Napájecí panel min. 6x230V, indikátor zapnutí, včetně instalace do rozvaděče a zapojení.</t>
  </si>
  <si>
    <t>UTP Patchpanel, Cat.6, modulární 24 port, včetně montáže do racku</t>
  </si>
  <si>
    <t>Vyvazovací lišta jednostranná plastová, 1U, včetně montáže do racku</t>
  </si>
  <si>
    <t>19" Police s perforací, 1U, hloubka 250mm</t>
  </si>
  <si>
    <t>19" Optická vana, čelo 12/24 SC, kompletní, montáž do rozvaděče.</t>
  </si>
  <si>
    <t>Optický Pigtail SM LC 1m, včetně zavaření a uložení do optické kazety</t>
  </si>
  <si>
    <t>Optický patchcord, LC-LC, min. 2m, včetně zapojení</t>
  </si>
  <si>
    <t>Kabel propojovací RJ45-RJ45, Cat 6, délka min. 3m</t>
  </si>
  <si>
    <t>Kabel propojovací RJ45-RJ45, Cat 6, délka min. 0,25m</t>
  </si>
  <si>
    <t>Měření metalické trasy</t>
  </si>
  <si>
    <t>Měření optické trasy</t>
  </si>
  <si>
    <t>Drobný elektroinstalační materiál</t>
  </si>
  <si>
    <t>kpl</t>
  </si>
  <si>
    <t>Průraz zdivem do 600mm</t>
  </si>
  <si>
    <t>Závěrečná práce v datových rozvaděčích</t>
  </si>
  <si>
    <t>hod.</t>
  </si>
  <si>
    <t>Úklidové práce</t>
  </si>
  <si>
    <t>Doprava a přesun dodávek</t>
  </si>
  <si>
    <t>kpl.</t>
  </si>
  <si>
    <t>Likvidace Odpadu</t>
  </si>
  <si>
    <t>Předimplementační analýza a ostatní dokumentace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</si>
  <si>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</si>
  <si>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</si>
  <si>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</si>
  <si>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</si>
  <si>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</si>
  <si>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zemnící kabel CY 16mm2</t>
  </si>
  <si>
    <t>Revize elektro</t>
  </si>
  <si>
    <t>Celkem</t>
  </si>
  <si>
    <t>DPH 21 %</t>
  </si>
  <si>
    <t>Celkem s DPH</t>
  </si>
  <si>
    <t>Uchazeč vyplní pouze žlutě podbarvená pole</t>
  </si>
  <si>
    <t>Souhrn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</si>
</sst>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&quot;Kč&quot;"/>
    <numFmt numFmtId="165" formatCode="#,##0.00\ &quot;Kč&quot;"/>
  </numFmts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8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0" fontId="9" fillId="0" borderId="16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5" fillId="3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164" fontId="5" fillId="0" borderId="17" xfId="0" applyNumberFormat="1" applyFont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0" fontId="7" fillId="4" borderId="23" xfId="0" applyFont="1" applyFill="1" applyBorder="1" applyAlignment="1">
      <alignment horizontal="center" vertical="center"/>
    </xf>
    <xf numFmtId="0" fontId="3" fillId="0" borderId="24" xfId="0" applyFont="1" applyBorder="1"/>
    <xf numFmtId="0" fontId="3" fillId="0" borderId="25" xfId="0" applyFont="1" applyBorder="1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4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5" fillId="0" borderId="10" xfId="0" applyFont="1" applyBorder="1" applyAlignment="1">
      <alignment horizontal="center"/>
    </xf>
    <xf numFmtId="0" fontId="3" fillId="0" borderId="10" xfId="0" applyFont="1" applyBorder="1"/>
    <xf numFmtId="0" fontId="7" fillId="4" borderId="26" xfId="0" applyFont="1" applyFill="1" applyBorder="1" applyAlignment="1">
      <alignment horizontal="center" vertical="center"/>
    </xf>
    <xf numFmtId="0" fontId="3" fillId="0" borderId="26" xfId="0" applyFont="1" applyBorder="1"/>
    <xf numFmtId="165" fontId="7" fillId="4" borderId="26" xfId="0" applyNumberFormat="1" applyFont="1" applyFill="1" applyBorder="1" applyAlignment="1">
      <alignment horizontal="center" vertical="center"/>
    </xf>
    <xf numFmtId="0" fontId="7" fillId="5" borderId="0" xfId="0" applyFont="1" applyFill="1" applyAlignment="1">
      <alignment horizontal="left"/>
    </xf>
    <xf numFmtId="0" fontId="7" fillId="0" borderId="5" xfId="0" applyFont="1" applyBorder="1" applyAlignment="1">
      <alignment horizontal="center" vertical="center"/>
    </xf>
    <xf numFmtId="0" fontId="10" fillId="0" borderId="5" xfId="0" applyFont="1" applyBorder="1"/>
    <xf numFmtId="164" fontId="5" fillId="5" borderId="13" xfId="0" applyNumberFormat="1" applyFont="1" applyFill="1" applyBorder="1" applyAlignment="1">
      <alignment horizontal="center" vertical="center"/>
    </xf>
    <xf numFmtId="164" fontId="5" fillId="5" borderId="16" xfId="0" applyNumberFormat="1" applyFont="1" applyFill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/>
    </xf>
    <xf numFmtId="164" fontId="5" fillId="5" borderId="16" xfId="0" applyNumberFormat="1" applyFont="1" applyFill="1" applyBorder="1" applyAlignment="1">
      <alignment horizontal="center"/>
    </xf>
    <xf numFmtId="164" fontId="5" fillId="5" borderId="20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05"/>
  <sheetViews>
    <sheetView tabSelected="1" topLeftCell="A29" workbookViewId="0">
      <selection activeCell="E43" sqref="E43"/>
    </sheetView>
  </sheetViews>
  <sheetFormatPr defaultColWidth="14.44140625" defaultRowHeight="15" customHeight="1" x14ac:dyDescent="0.3"/>
  <cols>
    <col min="1" max="1" width="8.6640625" customWidth="1"/>
    <col min="2" max="2" width="57.109375" customWidth="1"/>
    <col min="3" max="3" width="10.109375" customWidth="1"/>
    <col min="4" max="4" width="10.5546875" customWidth="1"/>
    <col min="5" max="5" width="13.44140625" customWidth="1"/>
    <col min="6" max="6" width="15" customWidth="1"/>
    <col min="7" max="12" width="8.6640625" customWidth="1"/>
    <col min="13" max="13" width="12.88671875" customWidth="1"/>
    <col min="14" max="26" width="8.6640625" customWidth="1"/>
  </cols>
  <sheetData>
    <row r="1" spans="1:13" ht="15" customHeight="1" x14ac:dyDescent="0.3">
      <c r="A1" s="1">
        <v>3</v>
      </c>
      <c r="B1" s="38" t="s">
        <v>0</v>
      </c>
      <c r="C1" s="34"/>
      <c r="D1" s="34"/>
      <c r="E1" s="39"/>
    </row>
    <row r="2" spans="1:13" ht="15" customHeight="1" x14ac:dyDescent="0.3">
      <c r="B2" s="40"/>
      <c r="C2" s="41"/>
      <c r="D2" s="41"/>
      <c r="E2" s="42"/>
    </row>
    <row r="3" spans="1:13" ht="14.4" x14ac:dyDescent="0.3">
      <c r="B3" s="43" t="s">
        <v>1</v>
      </c>
      <c r="C3" s="44"/>
      <c r="D3" s="44"/>
      <c r="E3" s="45"/>
    </row>
    <row r="4" spans="1:13" ht="14.4" x14ac:dyDescent="0.3">
      <c r="A4" s="43" t="s">
        <v>2</v>
      </c>
      <c r="B4" s="44"/>
      <c r="C4" s="44"/>
      <c r="D4" s="44"/>
      <c r="E4" s="44"/>
      <c r="F4" s="45"/>
    </row>
    <row r="5" spans="1:13" ht="14.4" x14ac:dyDescent="0.3">
      <c r="A5" s="46"/>
      <c r="B5" s="47"/>
      <c r="C5" s="47"/>
      <c r="D5" s="47"/>
      <c r="E5" s="47"/>
      <c r="F5" s="47"/>
    </row>
    <row r="6" spans="1:13" ht="14.4" x14ac:dyDescent="0.3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I6" s="3"/>
      <c r="J6" s="3"/>
      <c r="K6" s="3"/>
      <c r="L6" s="3"/>
      <c r="M6" s="3"/>
    </row>
    <row r="7" spans="1:13" ht="14.4" x14ac:dyDescent="0.3">
      <c r="A7" s="4">
        <v>1</v>
      </c>
      <c r="B7" s="5" t="s">
        <v>9</v>
      </c>
      <c r="C7" s="6">
        <v>2770</v>
      </c>
      <c r="D7" s="6" t="s">
        <v>10</v>
      </c>
      <c r="E7" s="54"/>
      <c r="F7" s="7">
        <f t="shared" ref="F7:F36" si="0">C7*E7</f>
        <v>0</v>
      </c>
      <c r="H7" s="3"/>
      <c r="I7" s="8"/>
      <c r="J7" s="8"/>
      <c r="K7" s="8"/>
    </row>
    <row r="8" spans="1:13" ht="14.4" x14ac:dyDescent="0.3">
      <c r="A8" s="9">
        <v>2</v>
      </c>
      <c r="B8" s="10" t="s">
        <v>11</v>
      </c>
      <c r="C8" s="11">
        <v>50</v>
      </c>
      <c r="D8" s="11" t="s">
        <v>10</v>
      </c>
      <c r="E8" s="55"/>
      <c r="F8" s="12">
        <f t="shared" si="0"/>
        <v>0</v>
      </c>
      <c r="H8" s="8"/>
      <c r="I8" s="8"/>
      <c r="J8" s="8"/>
      <c r="K8" s="8"/>
    </row>
    <row r="9" spans="1:13" ht="14.4" x14ac:dyDescent="0.3">
      <c r="A9" s="9">
        <v>3</v>
      </c>
      <c r="B9" s="13" t="s">
        <v>12</v>
      </c>
      <c r="C9" s="14">
        <v>140</v>
      </c>
      <c r="D9" s="11" t="s">
        <v>10</v>
      </c>
      <c r="E9" s="55"/>
      <c r="F9" s="12">
        <f t="shared" si="0"/>
        <v>0</v>
      </c>
      <c r="H9" s="3"/>
      <c r="I9" s="8"/>
      <c r="J9" s="8"/>
      <c r="K9" s="8"/>
    </row>
    <row r="10" spans="1:13" ht="14.4" x14ac:dyDescent="0.3">
      <c r="A10" s="9">
        <v>4</v>
      </c>
      <c r="B10" s="13" t="s">
        <v>13</v>
      </c>
      <c r="C10" s="15">
        <v>38</v>
      </c>
      <c r="D10" s="15" t="s">
        <v>10</v>
      </c>
      <c r="E10" s="56"/>
      <c r="F10" s="16">
        <f t="shared" si="0"/>
        <v>0</v>
      </c>
      <c r="H10" s="8"/>
      <c r="I10" s="8"/>
      <c r="J10" s="8"/>
      <c r="K10" s="8"/>
    </row>
    <row r="11" spans="1:13" ht="14.4" x14ac:dyDescent="0.3">
      <c r="A11" s="9">
        <v>5</v>
      </c>
      <c r="B11" s="13" t="s">
        <v>14</v>
      </c>
      <c r="C11" s="14">
        <v>31</v>
      </c>
      <c r="D11" s="11" t="s">
        <v>10</v>
      </c>
      <c r="E11" s="55"/>
      <c r="F11" s="12">
        <f t="shared" si="0"/>
        <v>0</v>
      </c>
      <c r="H11" s="8"/>
      <c r="I11" s="8"/>
      <c r="J11" s="8"/>
      <c r="K11" s="8"/>
    </row>
    <row r="12" spans="1:13" ht="14.4" x14ac:dyDescent="0.3">
      <c r="A12" s="9">
        <v>6</v>
      </c>
      <c r="B12" s="13" t="s">
        <v>15</v>
      </c>
      <c r="C12" s="14">
        <v>4</v>
      </c>
      <c r="D12" s="11" t="s">
        <v>10</v>
      </c>
      <c r="E12" s="55"/>
      <c r="F12" s="12">
        <f t="shared" si="0"/>
        <v>0</v>
      </c>
      <c r="H12" s="8"/>
      <c r="I12" s="8"/>
      <c r="J12" s="8"/>
      <c r="K12" s="8"/>
    </row>
    <row r="13" spans="1:13" ht="14.4" x14ac:dyDescent="0.3">
      <c r="A13" s="9">
        <v>7</v>
      </c>
      <c r="B13" s="17" t="s">
        <v>16</v>
      </c>
      <c r="C13" s="14">
        <v>10</v>
      </c>
      <c r="D13" s="11" t="s">
        <v>10</v>
      </c>
      <c r="E13" s="55"/>
      <c r="F13" s="12">
        <f t="shared" si="0"/>
        <v>0</v>
      </c>
      <c r="H13" s="8"/>
      <c r="I13" s="8"/>
      <c r="J13" s="8"/>
      <c r="K13" s="8"/>
    </row>
    <row r="14" spans="1:13" ht="14.4" x14ac:dyDescent="0.3">
      <c r="A14" s="9">
        <v>8</v>
      </c>
      <c r="B14" s="18" t="s">
        <v>17</v>
      </c>
      <c r="C14" s="14">
        <v>35</v>
      </c>
      <c r="D14" s="11" t="s">
        <v>10</v>
      </c>
      <c r="E14" s="55"/>
      <c r="F14" s="12">
        <f t="shared" si="0"/>
        <v>0</v>
      </c>
      <c r="H14" s="8"/>
      <c r="I14" s="8"/>
      <c r="J14" s="8"/>
      <c r="K14" s="8"/>
    </row>
    <row r="15" spans="1:13" ht="14.4" x14ac:dyDescent="0.3">
      <c r="A15" s="9">
        <v>9</v>
      </c>
      <c r="B15" s="18" t="s">
        <v>18</v>
      </c>
      <c r="C15" s="11">
        <v>25</v>
      </c>
      <c r="D15" s="11" t="s">
        <v>19</v>
      </c>
      <c r="E15" s="55"/>
      <c r="F15" s="12">
        <f t="shared" si="0"/>
        <v>0</v>
      </c>
      <c r="H15" s="8"/>
      <c r="I15" s="8"/>
      <c r="J15" s="8"/>
      <c r="K15" s="8"/>
    </row>
    <row r="16" spans="1:13" ht="14.4" x14ac:dyDescent="0.3">
      <c r="A16" s="9">
        <v>10</v>
      </c>
      <c r="B16" s="18" t="s">
        <v>20</v>
      </c>
      <c r="C16" s="11">
        <v>13</v>
      </c>
      <c r="D16" s="11" t="s">
        <v>19</v>
      </c>
      <c r="E16" s="55"/>
      <c r="F16" s="12">
        <f t="shared" si="0"/>
        <v>0</v>
      </c>
      <c r="H16" s="8"/>
      <c r="I16" s="8"/>
      <c r="J16" s="8"/>
      <c r="K16" s="8"/>
    </row>
    <row r="17" spans="1:11" ht="25.5" customHeight="1" x14ac:dyDescent="0.3">
      <c r="A17" s="9">
        <v>11</v>
      </c>
      <c r="B17" s="18" t="s">
        <v>21</v>
      </c>
      <c r="C17" s="19">
        <v>1</v>
      </c>
      <c r="D17" s="11" t="s">
        <v>19</v>
      </c>
      <c r="E17" s="55"/>
      <c r="F17" s="12">
        <f t="shared" si="0"/>
        <v>0</v>
      </c>
      <c r="H17" s="8"/>
      <c r="I17" s="8"/>
      <c r="J17" s="8"/>
      <c r="K17" s="8"/>
    </row>
    <row r="18" spans="1:11" ht="24" x14ac:dyDescent="0.3">
      <c r="A18" s="9">
        <v>12</v>
      </c>
      <c r="B18" s="18" t="s">
        <v>22</v>
      </c>
      <c r="C18" s="19">
        <v>1</v>
      </c>
      <c r="D18" s="11" t="s">
        <v>19</v>
      </c>
      <c r="E18" s="55"/>
      <c r="F18" s="12">
        <f t="shared" si="0"/>
        <v>0</v>
      </c>
      <c r="H18" s="8"/>
      <c r="I18" s="8"/>
      <c r="J18" s="8"/>
      <c r="K18" s="8"/>
    </row>
    <row r="19" spans="1:11" ht="24" x14ac:dyDescent="0.3">
      <c r="A19" s="9">
        <v>13</v>
      </c>
      <c r="B19" s="18" t="s">
        <v>23</v>
      </c>
      <c r="C19" s="11">
        <v>2</v>
      </c>
      <c r="D19" s="11" t="s">
        <v>19</v>
      </c>
      <c r="E19" s="55"/>
      <c r="F19" s="12">
        <f t="shared" si="0"/>
        <v>0</v>
      </c>
      <c r="H19" s="8"/>
      <c r="I19" s="8"/>
      <c r="J19" s="8"/>
      <c r="K19" s="8"/>
    </row>
    <row r="20" spans="1:11" ht="14.4" x14ac:dyDescent="0.3">
      <c r="A20" s="9">
        <v>14</v>
      </c>
      <c r="B20" s="18" t="s">
        <v>24</v>
      </c>
      <c r="C20" s="11">
        <v>3</v>
      </c>
      <c r="D20" s="11" t="s">
        <v>19</v>
      </c>
      <c r="E20" s="55"/>
      <c r="F20" s="12">
        <f t="shared" si="0"/>
        <v>0</v>
      </c>
    </row>
    <row r="21" spans="1:11" ht="14.4" x14ac:dyDescent="0.3">
      <c r="A21" s="9">
        <v>15</v>
      </c>
      <c r="B21" s="18" t="s">
        <v>25</v>
      </c>
      <c r="C21" s="11">
        <v>3</v>
      </c>
      <c r="D21" s="11" t="s">
        <v>19</v>
      </c>
      <c r="E21" s="55"/>
      <c r="F21" s="12">
        <f t="shared" si="0"/>
        <v>0</v>
      </c>
    </row>
    <row r="22" spans="1:11" ht="14.4" x14ac:dyDescent="0.3">
      <c r="A22" s="9">
        <v>16</v>
      </c>
      <c r="B22" s="17" t="s">
        <v>26</v>
      </c>
      <c r="C22" s="20">
        <v>1</v>
      </c>
      <c r="D22" s="20" t="s">
        <v>19</v>
      </c>
      <c r="E22" s="57"/>
      <c r="F22" s="21">
        <f t="shared" si="0"/>
        <v>0</v>
      </c>
      <c r="H22" s="8"/>
      <c r="I22" s="8"/>
      <c r="J22" s="8"/>
      <c r="K22" s="8"/>
    </row>
    <row r="23" spans="1:11" ht="14.4" x14ac:dyDescent="0.3">
      <c r="A23" s="9">
        <v>17</v>
      </c>
      <c r="B23" s="18" t="s">
        <v>27</v>
      </c>
      <c r="C23" s="11">
        <v>2</v>
      </c>
      <c r="D23" s="11" t="s">
        <v>19</v>
      </c>
      <c r="E23" s="55"/>
      <c r="F23" s="12">
        <f t="shared" si="0"/>
        <v>0</v>
      </c>
      <c r="H23" s="8"/>
      <c r="I23" s="8"/>
      <c r="J23" s="8"/>
      <c r="K23" s="8"/>
    </row>
    <row r="24" spans="1:11" ht="15.75" customHeight="1" x14ac:dyDescent="0.3">
      <c r="A24" s="9">
        <v>18</v>
      </c>
      <c r="B24" s="18" t="s">
        <v>28</v>
      </c>
      <c r="C24" s="14">
        <v>16</v>
      </c>
      <c r="D24" s="11" t="s">
        <v>19</v>
      </c>
      <c r="E24" s="55"/>
      <c r="F24" s="12">
        <f t="shared" si="0"/>
        <v>0</v>
      </c>
      <c r="H24" s="8"/>
      <c r="I24" s="8"/>
      <c r="J24" s="8"/>
      <c r="K24" s="8"/>
    </row>
    <row r="25" spans="1:11" ht="15.75" customHeight="1" x14ac:dyDescent="0.3">
      <c r="A25" s="9">
        <v>19</v>
      </c>
      <c r="B25" s="13" t="s">
        <v>29</v>
      </c>
      <c r="C25" s="11">
        <v>6</v>
      </c>
      <c r="D25" s="11" t="s">
        <v>19</v>
      </c>
      <c r="E25" s="55"/>
      <c r="F25" s="12">
        <f t="shared" si="0"/>
        <v>0</v>
      </c>
      <c r="H25" s="8"/>
      <c r="I25" s="8"/>
      <c r="J25" s="8"/>
      <c r="K25" s="8"/>
    </row>
    <row r="26" spans="1:11" ht="15.75" customHeight="1" x14ac:dyDescent="0.3">
      <c r="A26" s="9">
        <v>20</v>
      </c>
      <c r="B26" s="22" t="s">
        <v>30</v>
      </c>
      <c r="C26" s="11">
        <v>50</v>
      </c>
      <c r="D26" s="11" t="s">
        <v>19</v>
      </c>
      <c r="E26" s="55"/>
      <c r="F26" s="12">
        <f t="shared" si="0"/>
        <v>0</v>
      </c>
      <c r="H26" s="8"/>
      <c r="I26" s="8"/>
      <c r="J26" s="8"/>
      <c r="K26" s="8"/>
    </row>
    <row r="27" spans="1:11" ht="15.75" customHeight="1" x14ac:dyDescent="0.3">
      <c r="A27" s="9">
        <v>21</v>
      </c>
      <c r="B27" s="22" t="s">
        <v>31</v>
      </c>
      <c r="C27" s="11">
        <v>64</v>
      </c>
      <c r="D27" s="11" t="s">
        <v>19</v>
      </c>
      <c r="E27" s="55"/>
      <c r="F27" s="12">
        <f t="shared" si="0"/>
        <v>0</v>
      </c>
      <c r="K27" s="8"/>
    </row>
    <row r="28" spans="1:11" ht="15.75" customHeight="1" x14ac:dyDescent="0.3">
      <c r="A28" s="9">
        <v>22</v>
      </c>
      <c r="B28" s="13" t="s">
        <v>32</v>
      </c>
      <c r="C28" s="14">
        <v>64</v>
      </c>
      <c r="D28" s="11" t="s">
        <v>19</v>
      </c>
      <c r="E28" s="55"/>
      <c r="F28" s="12">
        <f t="shared" si="0"/>
        <v>0</v>
      </c>
      <c r="H28" s="8"/>
      <c r="I28" s="8"/>
      <c r="J28" s="8"/>
      <c r="K28" s="8"/>
    </row>
    <row r="29" spans="1:11" ht="15.75" customHeight="1" x14ac:dyDescent="0.3">
      <c r="A29" s="9">
        <v>23</v>
      </c>
      <c r="B29" s="18" t="s">
        <v>33</v>
      </c>
      <c r="C29" s="14">
        <v>8</v>
      </c>
      <c r="D29" s="11" t="s">
        <v>19</v>
      </c>
      <c r="E29" s="55"/>
      <c r="F29" s="12">
        <f t="shared" si="0"/>
        <v>0</v>
      </c>
      <c r="H29" s="8"/>
      <c r="I29" s="8"/>
      <c r="J29" s="8"/>
    </row>
    <row r="30" spans="1:11" ht="15.75" customHeight="1" x14ac:dyDescent="0.3">
      <c r="A30" s="9">
        <v>24</v>
      </c>
      <c r="B30" s="18" t="s">
        <v>34</v>
      </c>
      <c r="C30" s="11">
        <v>1</v>
      </c>
      <c r="D30" s="11" t="s">
        <v>35</v>
      </c>
      <c r="E30" s="55"/>
      <c r="F30" s="12">
        <f t="shared" si="0"/>
        <v>0</v>
      </c>
    </row>
    <row r="31" spans="1:11" ht="15.75" customHeight="1" x14ac:dyDescent="0.3">
      <c r="A31" s="9">
        <v>25</v>
      </c>
      <c r="B31" s="13" t="s">
        <v>36</v>
      </c>
      <c r="C31" s="14">
        <v>38</v>
      </c>
      <c r="D31" s="11" t="s">
        <v>19</v>
      </c>
      <c r="E31" s="55"/>
      <c r="F31" s="12">
        <f t="shared" si="0"/>
        <v>0</v>
      </c>
      <c r="I31" s="8"/>
      <c r="J31" s="8"/>
      <c r="K31" s="8"/>
    </row>
    <row r="32" spans="1:11" ht="15.75" customHeight="1" x14ac:dyDescent="0.3">
      <c r="A32" s="9">
        <v>26</v>
      </c>
      <c r="B32" s="13" t="s">
        <v>37</v>
      </c>
      <c r="C32" s="11">
        <v>8</v>
      </c>
      <c r="D32" s="11" t="s">
        <v>38</v>
      </c>
      <c r="E32" s="55"/>
      <c r="F32" s="12">
        <f t="shared" si="0"/>
        <v>0</v>
      </c>
      <c r="H32" s="8"/>
      <c r="I32" s="8"/>
      <c r="J32" s="8"/>
      <c r="K32" s="8"/>
    </row>
    <row r="33" spans="1:11" ht="15.75" customHeight="1" x14ac:dyDescent="0.3">
      <c r="A33" s="9">
        <v>27</v>
      </c>
      <c r="B33" s="13" t="s">
        <v>39</v>
      </c>
      <c r="C33" s="11">
        <v>15</v>
      </c>
      <c r="D33" s="11" t="s">
        <v>38</v>
      </c>
      <c r="E33" s="55"/>
      <c r="F33" s="12">
        <f t="shared" si="0"/>
        <v>0</v>
      </c>
      <c r="H33" s="8"/>
      <c r="I33" s="8"/>
      <c r="J33" s="8"/>
      <c r="K33" s="8"/>
    </row>
    <row r="34" spans="1:11" ht="15.75" customHeight="1" x14ac:dyDescent="0.3">
      <c r="A34" s="9">
        <v>28</v>
      </c>
      <c r="B34" s="13" t="s">
        <v>40</v>
      </c>
      <c r="C34" s="11">
        <v>1</v>
      </c>
      <c r="D34" s="11" t="s">
        <v>41</v>
      </c>
      <c r="E34" s="55"/>
      <c r="F34" s="12">
        <f t="shared" si="0"/>
        <v>0</v>
      </c>
      <c r="H34" s="8"/>
      <c r="I34" s="8"/>
      <c r="J34" s="8"/>
      <c r="K34" s="8"/>
    </row>
    <row r="35" spans="1:11" ht="15.75" customHeight="1" x14ac:dyDescent="0.3">
      <c r="A35" s="9">
        <v>29</v>
      </c>
      <c r="B35" s="23" t="s">
        <v>42</v>
      </c>
      <c r="C35" s="11">
        <v>1</v>
      </c>
      <c r="D35" s="11" t="s">
        <v>41</v>
      </c>
      <c r="E35" s="55"/>
      <c r="F35" s="12">
        <f t="shared" si="0"/>
        <v>0</v>
      </c>
      <c r="H35" s="8"/>
      <c r="I35" s="8"/>
      <c r="J35" s="8"/>
      <c r="K35" s="8"/>
    </row>
    <row r="36" spans="1:11" ht="15.75" customHeight="1" x14ac:dyDescent="0.3">
      <c r="A36" s="9">
        <v>30</v>
      </c>
      <c r="B36" s="24" t="s">
        <v>43</v>
      </c>
      <c r="C36" s="25">
        <v>1</v>
      </c>
      <c r="D36" s="25" t="s">
        <v>41</v>
      </c>
      <c r="E36" s="58"/>
      <c r="F36" s="26">
        <f t="shared" si="0"/>
        <v>0</v>
      </c>
      <c r="H36" s="8"/>
      <c r="I36" s="8"/>
      <c r="J36" s="8"/>
      <c r="K36" s="8"/>
    </row>
    <row r="37" spans="1:11" ht="15.75" customHeight="1" x14ac:dyDescent="0.3">
      <c r="A37" s="52" t="s">
        <v>55</v>
      </c>
      <c r="B37" s="53"/>
      <c r="C37" s="53"/>
      <c r="D37" s="53"/>
      <c r="E37" s="53"/>
      <c r="F37" s="27">
        <f>SUM(F7:F36)</f>
        <v>0</v>
      </c>
      <c r="H37" s="8"/>
      <c r="I37" s="8"/>
      <c r="J37" s="8"/>
      <c r="K37" s="8"/>
    </row>
    <row r="38" spans="1:11" ht="15.75" customHeight="1" x14ac:dyDescent="0.3">
      <c r="A38" s="28"/>
      <c r="B38" s="33" t="s">
        <v>44</v>
      </c>
      <c r="C38" s="34"/>
      <c r="D38" s="34"/>
      <c r="E38" s="28"/>
      <c r="F38" s="28"/>
      <c r="H38" s="8"/>
      <c r="I38" s="8"/>
      <c r="J38" s="8"/>
      <c r="K38" s="8"/>
    </row>
    <row r="39" spans="1:11" ht="15.75" customHeight="1" x14ac:dyDescent="0.3">
      <c r="A39" s="4">
        <v>31</v>
      </c>
      <c r="B39" s="5" t="s">
        <v>45</v>
      </c>
      <c r="C39" s="6">
        <v>2</v>
      </c>
      <c r="D39" s="6" t="s">
        <v>19</v>
      </c>
      <c r="E39" s="54"/>
      <c r="F39" s="7">
        <f t="shared" ref="F39:F44" si="1">C39*E39</f>
        <v>0</v>
      </c>
      <c r="H39" s="8"/>
      <c r="I39" s="8"/>
      <c r="J39" s="8"/>
      <c r="K39" s="8"/>
    </row>
    <row r="40" spans="1:11" ht="15.75" customHeight="1" x14ac:dyDescent="0.3">
      <c r="A40" s="9">
        <v>32</v>
      </c>
      <c r="B40" s="18" t="s">
        <v>46</v>
      </c>
      <c r="C40" s="14">
        <v>40</v>
      </c>
      <c r="D40" s="11" t="s">
        <v>10</v>
      </c>
      <c r="E40" s="55"/>
      <c r="F40" s="12">
        <f t="shared" si="1"/>
        <v>0</v>
      </c>
    </row>
    <row r="41" spans="1:11" ht="15.75" customHeight="1" x14ac:dyDescent="0.3">
      <c r="A41" s="9">
        <v>33</v>
      </c>
      <c r="B41" s="18" t="s">
        <v>47</v>
      </c>
      <c r="C41" s="14">
        <v>2</v>
      </c>
      <c r="D41" s="11" t="s">
        <v>19</v>
      </c>
      <c r="E41" s="55"/>
      <c r="F41" s="12">
        <f t="shared" si="1"/>
        <v>0</v>
      </c>
    </row>
    <row r="42" spans="1:11" ht="15.75" customHeight="1" x14ac:dyDescent="0.3">
      <c r="A42" s="9">
        <v>34</v>
      </c>
      <c r="B42" s="18" t="s">
        <v>48</v>
      </c>
      <c r="C42" s="14">
        <v>20</v>
      </c>
      <c r="D42" s="11" t="s">
        <v>10</v>
      </c>
      <c r="E42" s="55"/>
      <c r="F42" s="12">
        <f t="shared" si="1"/>
        <v>0</v>
      </c>
    </row>
    <row r="43" spans="1:11" ht="15.75" customHeight="1" x14ac:dyDescent="0.3">
      <c r="A43" s="9">
        <v>35</v>
      </c>
      <c r="B43" s="18" t="s">
        <v>49</v>
      </c>
      <c r="C43" s="14">
        <v>20</v>
      </c>
      <c r="D43" s="11" t="s">
        <v>10</v>
      </c>
      <c r="E43" s="55"/>
      <c r="F43" s="12">
        <f t="shared" si="1"/>
        <v>0</v>
      </c>
    </row>
    <row r="44" spans="1:11" ht="15.75" customHeight="1" x14ac:dyDescent="0.3">
      <c r="A44" s="29">
        <v>36</v>
      </c>
      <c r="B44" s="30" t="s">
        <v>50</v>
      </c>
      <c r="C44" s="31">
        <v>2</v>
      </c>
      <c r="D44" s="25" t="s">
        <v>19</v>
      </c>
      <c r="E44" s="58"/>
      <c r="F44" s="26">
        <f t="shared" si="1"/>
        <v>0</v>
      </c>
    </row>
    <row r="45" spans="1:11" ht="15.75" customHeight="1" x14ac:dyDescent="0.3">
      <c r="A45" s="52" t="s">
        <v>55</v>
      </c>
      <c r="B45" s="53"/>
      <c r="C45" s="53"/>
      <c r="D45" s="53"/>
      <c r="E45" s="53"/>
      <c r="F45" s="32">
        <f>SUM(F39:F44)</f>
        <v>0</v>
      </c>
    </row>
    <row r="46" spans="1:11" ht="15.75" customHeight="1" x14ac:dyDescent="0.3">
      <c r="A46" s="35" t="s">
        <v>51</v>
      </c>
      <c r="B46" s="36"/>
      <c r="C46" s="36"/>
      <c r="D46" s="36"/>
      <c r="E46" s="37"/>
      <c r="F46" s="50">
        <f>F37+F45</f>
        <v>0</v>
      </c>
    </row>
    <row r="47" spans="1:11" ht="15.75" customHeight="1" x14ac:dyDescent="0.3">
      <c r="A47" s="48" t="s">
        <v>52</v>
      </c>
      <c r="B47" s="49"/>
      <c r="C47" s="49"/>
      <c r="D47" s="49"/>
      <c r="E47" s="49"/>
      <c r="F47" s="50">
        <f>F46*0.21</f>
        <v>0</v>
      </c>
    </row>
    <row r="48" spans="1:11" ht="15.75" customHeight="1" x14ac:dyDescent="0.3">
      <c r="A48" s="48" t="s">
        <v>53</v>
      </c>
      <c r="B48" s="49"/>
      <c r="C48" s="49"/>
      <c r="D48" s="49"/>
      <c r="E48" s="49"/>
      <c r="F48" s="50">
        <f>F46+F47</f>
        <v>0</v>
      </c>
    </row>
    <row r="49" spans="2:2" ht="15.75" customHeight="1" x14ac:dyDescent="0.3"/>
    <row r="50" spans="2:2" ht="15.75" customHeight="1" x14ac:dyDescent="0.3"/>
    <row r="51" spans="2:2" ht="15.75" customHeight="1" x14ac:dyDescent="0.3">
      <c r="B51" s="51" t="s">
        <v>54</v>
      </c>
    </row>
    <row r="52" spans="2:2" ht="15.75" customHeight="1" x14ac:dyDescent="0.3"/>
    <row r="53" spans="2:2" ht="15.75" customHeight="1" x14ac:dyDescent="0.3"/>
    <row r="54" spans="2:2" ht="15.75" customHeight="1" x14ac:dyDescent="0.3"/>
    <row r="55" spans="2:2" ht="15.75" customHeight="1" x14ac:dyDescent="0.3"/>
    <row r="56" spans="2:2" ht="15.75" customHeight="1" x14ac:dyDescent="0.3"/>
    <row r="57" spans="2:2" ht="15.75" customHeight="1" x14ac:dyDescent="0.3"/>
    <row r="58" spans="2:2" ht="15.75" customHeight="1" x14ac:dyDescent="0.3"/>
    <row r="59" spans="2:2" ht="15.75" customHeight="1" x14ac:dyDescent="0.3"/>
    <row r="60" spans="2:2" ht="15.75" customHeight="1" x14ac:dyDescent="0.3"/>
    <row r="61" spans="2:2" ht="15.75" customHeight="1" x14ac:dyDescent="0.3"/>
    <row r="62" spans="2:2" ht="15.75" customHeight="1" x14ac:dyDescent="0.3"/>
    <row r="63" spans="2:2" ht="15.75" customHeight="1" x14ac:dyDescent="0.3"/>
    <row r="64" spans="2:2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</sheetData>
  <mergeCells count="10">
    <mergeCell ref="A47:E47"/>
    <mergeCell ref="A48:E48"/>
    <mergeCell ref="A45:E45"/>
    <mergeCell ref="B38:D38"/>
    <mergeCell ref="A46:E46"/>
    <mergeCell ref="B1:E2"/>
    <mergeCell ref="B3:E3"/>
    <mergeCell ref="A4:F4"/>
    <mergeCell ref="A5:F5"/>
    <mergeCell ref="A37:E37"/>
  </mergeCells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  <dcterms:modified xsi:type="dcterms:W3CDTF">2026-01-07T11:17:14Z</dcterms:modified>
</cp:coreProperties>
</file>